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ining\شماره ردیف خودکار\"/>
    </mc:Choice>
  </mc:AlternateContent>
  <bookViews>
    <workbookView xWindow="0" yWindow="0" windowWidth="20490" windowHeight="7755"/>
  </bookViews>
  <sheets>
    <sheet name="Row-If" sheetId="2" r:id="rId1"/>
    <sheet name="Row-If-And" sheetId="3" r:id="rId2"/>
    <sheet name="Row-Filter-Subtotal" sheetId="1" r:id="rId3"/>
  </sheets>
  <definedNames>
    <definedName name="_xlnm._FilterDatabase" localSheetId="2" hidden="1">'Row-Filter-Subtotal'!$B$1:$E$138</definedName>
    <definedName name="_xlnm._FilterDatabase" localSheetId="0" hidden="1">'Row-If'!$B$1:$E$8</definedName>
    <definedName name="_xlnm._FilterDatabase" localSheetId="1" hidden="1">'Row-If-And'!$B$1:$E$8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2" i="1"/>
  <c r="A3" i="3"/>
  <c r="A4" i="3"/>
  <c r="A5" i="3"/>
  <c r="A7" i="3"/>
  <c r="A2" i="3"/>
  <c r="A2" i="2"/>
  <c r="A3" i="2" s="1"/>
  <c r="A6" i="3" l="1"/>
  <c r="A8" i="3" s="1"/>
  <c r="A4" i="2"/>
  <c r="A5" i="2" s="1"/>
  <c r="A6" i="2" l="1"/>
  <c r="A7" i="2" s="1"/>
  <c r="A8" i="2" s="1"/>
</calcChain>
</file>

<file path=xl/sharedStrings.xml><?xml version="1.0" encoding="utf-8"?>
<sst xmlns="http://schemas.openxmlformats.org/spreadsheetml/2006/main" count="315" uniqueCount="45">
  <si>
    <t>سال</t>
  </si>
  <si>
    <t>ماه</t>
  </si>
  <si>
    <t>شرکت</t>
  </si>
  <si>
    <t>جمع  ناخالص صورت وضعیتها</t>
  </si>
  <si>
    <t>اسفند</t>
  </si>
  <si>
    <t>عمران راهوار</t>
  </si>
  <si>
    <t>زمین</t>
  </si>
  <si>
    <t>فروردین</t>
  </si>
  <si>
    <t>تیر</t>
  </si>
  <si>
    <t>آبان</t>
  </si>
  <si>
    <t>بهمن</t>
  </si>
  <si>
    <t>دی</t>
  </si>
  <si>
    <t>خرداد</t>
  </si>
  <si>
    <t>مرداد</t>
  </si>
  <si>
    <t>عمران مکران</t>
  </si>
  <si>
    <t>شهریور</t>
  </si>
  <si>
    <t>آذر</t>
  </si>
  <si>
    <t>اردیبهشت</t>
  </si>
  <si>
    <t>فراپایه عرصه</t>
  </si>
  <si>
    <t>مهر</t>
  </si>
  <si>
    <t>ملی ساختمان</t>
  </si>
  <si>
    <t>پویان سازه بناگر - خرید ساندویج پنل</t>
  </si>
  <si>
    <t>CIE</t>
  </si>
  <si>
    <t>پیمانکاری آریانژاد (آسفالت)</t>
  </si>
  <si>
    <t>کورس انرژی (دکل برق)</t>
  </si>
  <si>
    <t>حق السهم زمین فاز یک و شانتینگ یارد</t>
  </si>
  <si>
    <t>دستگاه نظارت کارگاهی مدیریت طرح</t>
  </si>
  <si>
    <t>مهندسی بخش انتقال مواد به احیاء</t>
  </si>
  <si>
    <t>بازرسی فنی</t>
  </si>
  <si>
    <t>زمین 5 هکتاری</t>
  </si>
  <si>
    <t>ایتریتک</t>
  </si>
  <si>
    <t>هزینه های جاری شامل هزینه های پرسنل و اداری و ...</t>
  </si>
  <si>
    <t>هزینه تامین و توزیع آب ، برق ، گاز طبیعی و سایر امکانات زیربنایی</t>
  </si>
  <si>
    <t>پیمانکار خرید و ساخت بخش انتقال مواد به احیا</t>
  </si>
  <si>
    <t>پیمانکار سیویل گندله سازی 2</t>
  </si>
  <si>
    <t>پیمانکار نصب و راه اندازی گندله سازی 1</t>
  </si>
  <si>
    <t>پیمانکار نصب و راه اندازی گندله سازی 2</t>
  </si>
  <si>
    <t>پیمانکار ساخت استیل استراکچر گندله سازی 1</t>
  </si>
  <si>
    <t>پیمانکار ساخت استیل استراکچر گندله سازی 2</t>
  </si>
  <si>
    <t>پیمانکار استیل استراکچر بخش انتقال مواد به احیا</t>
  </si>
  <si>
    <t>سهم پروژه از کل هزینه های شرکت</t>
  </si>
  <si>
    <t>پیمانکار شجاعی</t>
  </si>
  <si>
    <t>مقدسی (فولاد گستر)</t>
  </si>
  <si>
    <t>سامیک</t>
  </si>
  <si>
    <t>شماره 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</si>
</sst>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IRANSans(FaNum)"/>
      <family val="1"/>
    </font>
    <font>
      <b/>
      <sz val="11"/>
      <color theme="0"/>
      <name val="IRANSans(FaNum)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9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3" fontId="1" fillId="0" borderId="3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1835671</xdr:colOff>
      <xdr:row>3</xdr:row>
      <xdr:rowOff>134384</xdr:rowOff>
    </xdr:from>
    <xdr:to>
      <xdr:col>5</xdr:col>
      <xdr:colOff>534437</xdr:colOff>
      <xdr:row>8</xdr:row>
      <xdr:rowOff>28574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6" t="29047" r="7898" b="35323"/>
        <a:stretch/>
      </xdr:blipFill>
      <xdr:spPr>
        <a:xfrm rot="16200000">
          <a:off x="5728997" y="1584583"/>
          <a:ext cx="1322940" cy="575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1835671</xdr:colOff>
      <xdr:row>3</xdr:row>
      <xdr:rowOff>134384</xdr:rowOff>
    </xdr:from>
    <xdr:to>
      <xdr:col>5</xdr:col>
      <xdr:colOff>572537</xdr:colOff>
      <xdr:row>8</xdr:row>
      <xdr:rowOff>28574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6" t="29047" r="7898" b="35323"/>
        <a:stretch/>
      </xdr:blipFill>
      <xdr:spPr>
        <a:xfrm rot="16200000">
          <a:off x="5728997" y="1584583"/>
          <a:ext cx="1322940" cy="575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1264170</xdr:colOff>
      <xdr:row>0</xdr:row>
      <xdr:rowOff>29610</xdr:rowOff>
    </xdr:from>
    <xdr:to>
      <xdr:col>5</xdr:col>
      <xdr:colOff>524911</xdr:colOff>
      <xdr:row>6</xdr:row>
      <xdr:rowOff>180975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6" t="29047" r="7898" b="35323"/>
        <a:stretch/>
      </xdr:blipFill>
      <xdr:spPr>
        <a:xfrm rot="16200000">
          <a:off x="4243096" y="403484"/>
          <a:ext cx="1322940" cy="575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8"/>
  <sheetViews>
    <sheetView showGridLines="0" tabSelected="1" zoomScaleNormal="100" workbookViewId="0">
      <selection activeCell="I8" sqref="I8"/>
    </sheetView>
  </sheetViews>
  <sheetFormatPr defaultRowHeight="22.5" customHeight="1" x14ac:dyDescent="0.25"/>
  <cols>
    <col min="1" max="1" width="30.140625" customWidth="1"/>
    <col min="2" max="2" width="7.42578125" customWidth="1"/>
    <col min="3" max="3" width="9.85546875" bestFit="1" customWidth="1"/>
    <col min="4" max="4" width="16.5703125" customWidth="1"/>
    <col min="5" max="5" width="28.140625" style="1" customWidth="1"/>
    <col min="7" max="7" width="10" bestFit="1" customWidth="1"/>
    <col min="8" max="8" width="12" bestFit="1" customWidth="1"/>
  </cols>
  <sheetData>
    <row r="1" spans="1:5" ht="39.75" customHeight="1" x14ac:dyDescent="0.25">
      <c r="A1" s="8" t="s">
        <v>44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22.5" customHeight="1" x14ac:dyDescent="0.25">
      <c r="A2" s="2">
        <f>IF(B2&lt;&gt;"",MAX($A$1:A1)+1,"")</f>
        <v>1</v>
      </c>
      <c r="B2" s="2">
        <v>91</v>
      </c>
      <c r="C2" s="2" t="s">
        <v>11</v>
      </c>
      <c r="D2" s="2" t="s">
        <v>5</v>
      </c>
      <c r="E2" s="4">
        <v>783834000</v>
      </c>
    </row>
    <row r="3" spans="1:5" ht="22.5" customHeight="1" x14ac:dyDescent="0.25">
      <c r="A3" s="2">
        <f>IF(B3&lt;&gt;"",MAX($A$1:A2)+1,"")</f>
        <v>2</v>
      </c>
      <c r="B3" s="2">
        <v>91</v>
      </c>
      <c r="C3" s="2" t="s">
        <v>10</v>
      </c>
      <c r="D3" s="2" t="s">
        <v>14</v>
      </c>
      <c r="E3" s="4">
        <v>192652000</v>
      </c>
    </row>
    <row r="4" spans="1:5" ht="22.5" customHeight="1" x14ac:dyDescent="0.25">
      <c r="A4" s="2" t="str">
        <f>IF(B4&lt;&gt;"",MAX($A$1:A3)+1,"")</f>
        <v/>
      </c>
      <c r="B4" s="2"/>
      <c r="C4" s="2" t="s">
        <v>10</v>
      </c>
      <c r="D4" s="2" t="s">
        <v>14</v>
      </c>
      <c r="E4" s="4">
        <v>653741000</v>
      </c>
    </row>
    <row r="5" spans="1:5" ht="22.5" customHeight="1" x14ac:dyDescent="0.25">
      <c r="A5" s="2">
        <f>IF(B5&lt;&gt;"",MAX($A$1:A4)+1,"")</f>
        <v>3</v>
      </c>
      <c r="B5" s="2">
        <v>91</v>
      </c>
      <c r="C5" s="2" t="s">
        <v>4</v>
      </c>
      <c r="D5" s="2" t="s">
        <v>5</v>
      </c>
      <c r="E5" s="4">
        <v>157923000</v>
      </c>
    </row>
    <row r="6" spans="1:5" ht="22.5" customHeight="1" x14ac:dyDescent="0.25">
      <c r="A6" s="2">
        <f>IF(B6&lt;&gt;"",MAX($A$1:A5)+1,"")</f>
        <v>4</v>
      </c>
      <c r="B6" s="2">
        <v>91</v>
      </c>
      <c r="C6" s="2" t="s">
        <v>4</v>
      </c>
      <c r="D6" s="2" t="s">
        <v>14</v>
      </c>
      <c r="E6" s="4">
        <v>681499000</v>
      </c>
    </row>
    <row r="7" spans="1:5" ht="22.5" customHeight="1" x14ac:dyDescent="0.25">
      <c r="A7" s="2" t="str">
        <f>IF(B7&lt;&gt;"",MAX($A$1:A6)+1,"")</f>
        <v/>
      </c>
      <c r="B7" s="2"/>
      <c r="C7" s="2" t="s">
        <v>4</v>
      </c>
      <c r="D7" s="2" t="s">
        <v>14</v>
      </c>
      <c r="E7" s="4">
        <v>691853000</v>
      </c>
    </row>
    <row r="8" spans="1:5" ht="22.5" customHeight="1" x14ac:dyDescent="0.25">
      <c r="A8" s="5">
        <f>IF(B8&lt;&gt;"",MAX($A$1:A7)+1,"")</f>
        <v>5</v>
      </c>
      <c r="B8" s="5">
        <v>91</v>
      </c>
      <c r="C8" s="5" t="s">
        <v>4</v>
      </c>
      <c r="D8" s="5" t="s">
        <v>5</v>
      </c>
      <c r="E8" s="3">
        <v>701206000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8"/>
  <sheetViews>
    <sheetView showGridLines="0" zoomScaleNormal="100" workbookViewId="0"/>
  </sheetViews>
  <sheetFormatPr defaultRowHeight="22.5" customHeight="1" x14ac:dyDescent="0.25"/>
  <cols>
    <col min="1" max="1" width="51" customWidth="1"/>
    <col min="2" max="2" width="7.42578125" customWidth="1"/>
    <col min="3" max="3" width="9.85546875" bestFit="1" customWidth="1"/>
    <col min="4" max="4" width="16.5703125" customWidth="1"/>
    <col min="5" max="5" width="15" style="1" customWidth="1"/>
    <col min="7" max="7" width="10" bestFit="1" customWidth="1"/>
    <col min="8" max="8" width="12" bestFit="1" customWidth="1"/>
  </cols>
  <sheetData>
    <row r="1" spans="1:5" ht="39.75" customHeight="1" x14ac:dyDescent="0.25">
      <c r="A1" s="8" t="s">
        <v>44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22.5" customHeight="1" x14ac:dyDescent="0.25">
      <c r="A2" s="2">
        <f>IF(AND(B2&lt;&gt;"",C2&lt;&gt;"",D2&lt;&gt;"",E2&lt;&gt;""),MAX($A$1:A1)+1,"")</f>
        <v>1</v>
      </c>
      <c r="B2" s="2">
        <v>91</v>
      </c>
      <c r="C2" s="2" t="s">
        <v>11</v>
      </c>
      <c r="D2" s="2" t="s">
        <v>5</v>
      </c>
      <c r="E2" s="4">
        <v>783834000</v>
      </c>
    </row>
    <row r="3" spans="1:5" ht="22.5" customHeight="1" x14ac:dyDescent="0.25">
      <c r="A3" s="2" t="str">
        <f>IF(AND(B3&lt;&gt;"",C3&lt;&gt;"",D3&lt;&gt;"",E3&lt;&gt;""),MAX($A$1:A2)+1,"")</f>
        <v/>
      </c>
      <c r="B3" s="2">
        <v>91</v>
      </c>
      <c r="C3" s="2" t="s">
        <v>10</v>
      </c>
      <c r="D3" s="2"/>
      <c r="E3" s="4">
        <v>192652000</v>
      </c>
    </row>
    <row r="4" spans="1:5" ht="22.5" customHeight="1" x14ac:dyDescent="0.25">
      <c r="A4" s="2" t="str">
        <f>IF(AND(B4&lt;&gt;"",C4&lt;&gt;"",D4&lt;&gt;"",E4&lt;&gt;""),MAX($A$1:A3)+1,"")</f>
        <v/>
      </c>
      <c r="B4" s="2"/>
      <c r="C4" s="2" t="s">
        <v>10</v>
      </c>
      <c r="D4" s="2" t="s">
        <v>14</v>
      </c>
      <c r="E4" s="4">
        <v>653741000</v>
      </c>
    </row>
    <row r="5" spans="1:5" ht="22.5" customHeight="1" x14ac:dyDescent="0.25">
      <c r="A5" s="2">
        <f>IF(AND(B5&lt;&gt;"",C5&lt;&gt;"",D5&lt;&gt;"",E5&lt;&gt;""),MAX($A$1:A4)+1,"")</f>
        <v>2</v>
      </c>
      <c r="B5" s="2">
        <v>91</v>
      </c>
      <c r="C5" s="2" t="s">
        <v>4</v>
      </c>
      <c r="D5" s="2" t="s">
        <v>5</v>
      </c>
      <c r="E5" s="4">
        <v>157923000</v>
      </c>
    </row>
    <row r="6" spans="1:5" ht="22.5" customHeight="1" x14ac:dyDescent="0.25">
      <c r="A6" s="2">
        <f>IF(AND(B6&lt;&gt;"",C6&lt;&gt;"",D6&lt;&gt;"",E6&lt;&gt;""),MAX($A$1:A5)+1,"")</f>
        <v>3</v>
      </c>
      <c r="B6" s="2">
        <v>91</v>
      </c>
      <c r="C6" s="2" t="s">
        <v>4</v>
      </c>
      <c r="D6" s="2" t="s">
        <v>14</v>
      </c>
      <c r="E6" s="4">
        <v>681499000</v>
      </c>
    </row>
    <row r="7" spans="1:5" ht="22.5" customHeight="1" x14ac:dyDescent="0.25">
      <c r="A7" s="2" t="str">
        <f>IF(AND(B7&lt;&gt;"",C7&lt;&gt;"",D7&lt;&gt;"",E7&lt;&gt;""),MAX($A$1:A6)+1,"")</f>
        <v/>
      </c>
      <c r="B7" s="2">
        <v>92</v>
      </c>
      <c r="C7" s="2"/>
      <c r="D7" s="2" t="s">
        <v>14</v>
      </c>
      <c r="E7" s="4">
        <v>691853000</v>
      </c>
    </row>
    <row r="8" spans="1:5" ht="22.5" customHeight="1" x14ac:dyDescent="0.25">
      <c r="A8" s="5">
        <f>IF(AND(B8&lt;&gt;"",C8&lt;&gt;"",D8&lt;&gt;"",E8&lt;&gt;""),MAX($A$1:A7)+1,"")</f>
        <v>4</v>
      </c>
      <c r="B8" s="5">
        <v>91</v>
      </c>
      <c r="C8" s="5" t="s">
        <v>4</v>
      </c>
      <c r="D8" s="5" t="s">
        <v>5</v>
      </c>
      <c r="E8" s="3">
        <v>701206000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E138"/>
  <sheetViews>
    <sheetView showGridLines="0" zoomScaleNormal="100" workbookViewId="0">
      <selection activeCell="A2" sqref="A2"/>
    </sheetView>
  </sheetViews>
  <sheetFormatPr defaultRowHeight="22.5" customHeight="1" x14ac:dyDescent="0.25"/>
  <cols>
    <col min="1" max="1" width="24.85546875" customWidth="1"/>
    <col min="2" max="2" width="7.42578125" customWidth="1"/>
    <col min="3" max="3" width="9.85546875" bestFit="1" customWidth="1"/>
    <col min="4" max="4" width="33" customWidth="1"/>
    <col min="5" max="5" width="19.7109375" style="1" customWidth="1"/>
    <col min="7" max="7" width="10" bestFit="1" customWidth="1"/>
    <col min="8" max="8" width="12" bestFit="1" customWidth="1"/>
  </cols>
  <sheetData>
    <row r="1" spans="1:5" ht="47.25" customHeight="1" x14ac:dyDescent="0.25">
      <c r="A1" s="8" t="s">
        <v>44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22.5" customHeight="1" x14ac:dyDescent="0.25">
      <c r="A2" s="2">
        <f>SUBTOTAL(3,$B$2:B2)</f>
        <v>1</v>
      </c>
      <c r="B2" s="2">
        <v>91</v>
      </c>
      <c r="C2" s="2" t="s">
        <v>11</v>
      </c>
      <c r="D2" s="2" t="s">
        <v>5</v>
      </c>
      <c r="E2" s="4">
        <v>783834000</v>
      </c>
    </row>
    <row r="3" spans="1:5" ht="22.5" hidden="1" customHeight="1" x14ac:dyDescent="0.25">
      <c r="A3" s="2">
        <f>SUBTOTAL(3,$B$2:B3)</f>
        <v>1</v>
      </c>
      <c r="B3" s="2">
        <v>92</v>
      </c>
      <c r="C3" s="2" t="s">
        <v>10</v>
      </c>
      <c r="D3" s="2" t="s">
        <v>14</v>
      </c>
      <c r="E3" s="4">
        <v>192652000</v>
      </c>
    </row>
    <row r="4" spans="1:5" ht="22.5" customHeight="1" x14ac:dyDescent="0.25">
      <c r="A4" s="2">
        <f>SUBTOTAL(3,$B$2:B4)</f>
        <v>2</v>
      </c>
      <c r="B4" s="2">
        <v>91</v>
      </c>
      <c r="C4" s="2" t="s">
        <v>10</v>
      </c>
      <c r="D4" s="2" t="s">
        <v>14</v>
      </c>
      <c r="E4" s="4">
        <v>653741000</v>
      </c>
    </row>
    <row r="5" spans="1:5" ht="22.5" hidden="1" customHeight="1" x14ac:dyDescent="0.25">
      <c r="A5" s="2">
        <f>SUBTOTAL(3,$B$2:B5)</f>
        <v>2</v>
      </c>
      <c r="B5" s="2">
        <v>92</v>
      </c>
      <c r="C5" s="2" t="s">
        <v>4</v>
      </c>
      <c r="D5" s="2" t="s">
        <v>21</v>
      </c>
      <c r="E5" s="4">
        <v>157923000</v>
      </c>
    </row>
    <row r="6" spans="1:5" ht="22.5" hidden="1" customHeight="1" x14ac:dyDescent="0.25">
      <c r="A6" s="2">
        <f>SUBTOTAL(3,$B$2:B6)</f>
        <v>2</v>
      </c>
      <c r="B6" s="2">
        <v>92</v>
      </c>
      <c r="C6" s="2" t="s">
        <v>4</v>
      </c>
      <c r="D6" s="2" t="s">
        <v>14</v>
      </c>
      <c r="E6" s="4">
        <v>681499000</v>
      </c>
    </row>
    <row r="7" spans="1:5" ht="22.5" customHeight="1" x14ac:dyDescent="0.25">
      <c r="A7" s="2">
        <f>SUBTOTAL(3,$B$2:B7)</f>
        <v>3</v>
      </c>
      <c r="B7" s="2">
        <v>91</v>
      </c>
      <c r="C7" s="2" t="s">
        <v>4</v>
      </c>
      <c r="D7" s="2" t="s">
        <v>14</v>
      </c>
      <c r="E7" s="4">
        <v>691853000</v>
      </c>
    </row>
    <row r="8" spans="1:5" ht="22.5" customHeight="1" x14ac:dyDescent="0.25">
      <c r="A8" s="2">
        <f>SUBTOTAL(3,$B$2:B8)</f>
        <v>4</v>
      </c>
      <c r="B8" s="2">
        <v>91</v>
      </c>
      <c r="C8" s="2" t="s">
        <v>4</v>
      </c>
      <c r="D8" s="2" t="s">
        <v>5</v>
      </c>
      <c r="E8" s="4">
        <v>701206000</v>
      </c>
    </row>
    <row r="9" spans="1:5" ht="22.5" customHeight="1" x14ac:dyDescent="0.25">
      <c r="A9" s="2">
        <f>SUBTOTAL(3,$B$2:B9)</f>
        <v>5</v>
      </c>
      <c r="B9" s="2">
        <v>91</v>
      </c>
      <c r="C9" s="2" t="s">
        <v>4</v>
      </c>
      <c r="D9" s="2" t="s">
        <v>5</v>
      </c>
      <c r="E9" s="4">
        <v>795934000</v>
      </c>
    </row>
    <row r="10" spans="1:5" ht="22.5" hidden="1" customHeight="1" x14ac:dyDescent="0.25">
      <c r="A10" s="2">
        <f>SUBTOTAL(3,$B$2:B10)</f>
        <v>5</v>
      </c>
      <c r="B10" s="2">
        <v>92</v>
      </c>
      <c r="C10" s="2" t="s">
        <v>7</v>
      </c>
      <c r="D10" s="2" t="s">
        <v>5</v>
      </c>
      <c r="E10" s="4">
        <v>182241000</v>
      </c>
    </row>
    <row r="11" spans="1:5" ht="22.5" hidden="1" customHeight="1" x14ac:dyDescent="0.25">
      <c r="A11" s="2">
        <f>SUBTOTAL(3,$B$2:B11)</f>
        <v>5</v>
      </c>
      <c r="B11" s="2">
        <v>92</v>
      </c>
      <c r="C11" s="2" t="s">
        <v>7</v>
      </c>
      <c r="D11" s="2" t="s">
        <v>21</v>
      </c>
      <c r="E11" s="4">
        <v>275320000</v>
      </c>
    </row>
    <row r="12" spans="1:5" ht="22.5" customHeight="1" x14ac:dyDescent="0.25">
      <c r="A12" s="2">
        <f>SUBTOTAL(3,$B$2:B12)</f>
        <v>6</v>
      </c>
      <c r="B12" s="2">
        <v>91</v>
      </c>
      <c r="C12" s="2" t="s">
        <v>7</v>
      </c>
      <c r="D12" s="2" t="s">
        <v>21</v>
      </c>
      <c r="E12" s="4">
        <v>874633000</v>
      </c>
    </row>
    <row r="13" spans="1:5" ht="22.5" hidden="1" customHeight="1" x14ac:dyDescent="0.25">
      <c r="A13" s="2">
        <f>SUBTOTAL(3,$B$2:B13)</f>
        <v>6</v>
      </c>
      <c r="B13" s="2">
        <v>92</v>
      </c>
      <c r="C13" s="2" t="s">
        <v>17</v>
      </c>
      <c r="D13" s="2" t="s">
        <v>14</v>
      </c>
      <c r="E13" s="4">
        <v>123410000</v>
      </c>
    </row>
    <row r="14" spans="1:5" ht="22.5" hidden="1" customHeight="1" x14ac:dyDescent="0.25">
      <c r="A14" s="2">
        <f>SUBTOTAL(3,$B$2:B14)</f>
        <v>6</v>
      </c>
      <c r="B14" s="2">
        <v>92</v>
      </c>
      <c r="C14" s="2" t="s">
        <v>17</v>
      </c>
      <c r="D14" s="2" t="s">
        <v>21</v>
      </c>
      <c r="E14" s="4">
        <v>739736000</v>
      </c>
    </row>
    <row r="15" spans="1:5" ht="22.5" hidden="1" customHeight="1" x14ac:dyDescent="0.25">
      <c r="A15" s="2">
        <f>SUBTOTAL(3,$B$2:B15)</f>
        <v>6</v>
      </c>
      <c r="B15" s="2">
        <v>92</v>
      </c>
      <c r="C15" s="2" t="s">
        <v>12</v>
      </c>
      <c r="D15" s="2" t="s">
        <v>21</v>
      </c>
      <c r="E15" s="4">
        <v>87486000</v>
      </c>
    </row>
    <row r="16" spans="1:5" ht="22.5" customHeight="1" x14ac:dyDescent="0.25">
      <c r="A16" s="2">
        <f>SUBTOTAL(3,$B$2:B16)</f>
        <v>7</v>
      </c>
      <c r="B16" s="2">
        <v>91</v>
      </c>
      <c r="C16" s="2" t="s">
        <v>12</v>
      </c>
      <c r="D16" s="2" t="s">
        <v>5</v>
      </c>
      <c r="E16" s="4">
        <v>549594000</v>
      </c>
    </row>
    <row r="17" spans="1:5" ht="22.5" hidden="1" customHeight="1" x14ac:dyDescent="0.25">
      <c r="A17" s="2">
        <f>SUBTOTAL(3,$B$2:B17)</f>
        <v>7</v>
      </c>
      <c r="B17" s="2">
        <v>92</v>
      </c>
      <c r="C17" s="2" t="s">
        <v>8</v>
      </c>
      <c r="D17" s="2" t="s">
        <v>14</v>
      </c>
      <c r="E17" s="4">
        <v>69170000</v>
      </c>
    </row>
    <row r="18" spans="1:5" ht="22.5" hidden="1" customHeight="1" x14ac:dyDescent="0.25">
      <c r="A18" s="2">
        <f>SUBTOTAL(3,$B$2:B18)</f>
        <v>7</v>
      </c>
      <c r="B18" s="2">
        <v>92</v>
      </c>
      <c r="C18" s="2" t="s">
        <v>8</v>
      </c>
      <c r="D18" s="2" t="s">
        <v>14</v>
      </c>
      <c r="E18" s="4">
        <v>654014000</v>
      </c>
    </row>
    <row r="19" spans="1:5" ht="22.5" customHeight="1" x14ac:dyDescent="0.25">
      <c r="A19" s="2">
        <f>SUBTOTAL(3,$B$2:B19)</f>
        <v>8</v>
      </c>
      <c r="B19" s="2">
        <v>91</v>
      </c>
      <c r="C19" s="2" t="s">
        <v>8</v>
      </c>
      <c r="D19" s="2" t="s">
        <v>5</v>
      </c>
      <c r="E19" s="4">
        <v>724966000</v>
      </c>
    </row>
    <row r="20" spans="1:5" ht="22.5" hidden="1" customHeight="1" x14ac:dyDescent="0.25">
      <c r="A20" s="2">
        <f>SUBTOTAL(3,$B$2:B20)</f>
        <v>8</v>
      </c>
      <c r="B20" s="2">
        <v>92</v>
      </c>
      <c r="C20" s="2" t="s">
        <v>13</v>
      </c>
      <c r="D20" s="2" t="s">
        <v>5</v>
      </c>
      <c r="E20" s="4">
        <v>221000</v>
      </c>
    </row>
    <row r="21" spans="1:5" ht="22.5" hidden="1" customHeight="1" x14ac:dyDescent="0.25">
      <c r="A21" s="2">
        <f>SUBTOTAL(3,$B$2:B21)</f>
        <v>8</v>
      </c>
      <c r="B21" s="2">
        <v>92</v>
      </c>
      <c r="C21" s="2" t="s">
        <v>15</v>
      </c>
      <c r="D21" s="2" t="s">
        <v>14</v>
      </c>
      <c r="E21" s="4">
        <v>68104000</v>
      </c>
    </row>
    <row r="22" spans="1:5" ht="22.5" hidden="1" customHeight="1" x14ac:dyDescent="0.25">
      <c r="A22" s="2">
        <f>SUBTOTAL(3,$B$2:B22)</f>
        <v>8</v>
      </c>
      <c r="B22" s="2">
        <v>92</v>
      </c>
      <c r="C22" s="2" t="s">
        <v>15</v>
      </c>
      <c r="D22" s="2" t="s">
        <v>22</v>
      </c>
      <c r="E22" s="4">
        <v>118173000</v>
      </c>
    </row>
    <row r="23" spans="1:5" ht="22.5" hidden="1" customHeight="1" x14ac:dyDescent="0.25">
      <c r="A23" s="2">
        <f>SUBTOTAL(3,$B$2:B23)</f>
        <v>8</v>
      </c>
      <c r="B23" s="2">
        <v>92</v>
      </c>
      <c r="C23" s="2" t="s">
        <v>15</v>
      </c>
      <c r="D23" s="2" t="s">
        <v>14</v>
      </c>
      <c r="E23" s="4">
        <v>187679000</v>
      </c>
    </row>
    <row r="24" spans="1:5" ht="22.5" hidden="1" customHeight="1" x14ac:dyDescent="0.25">
      <c r="A24" s="2">
        <f>SUBTOTAL(3,$B$2:B24)</f>
        <v>8</v>
      </c>
      <c r="B24" s="2">
        <v>92</v>
      </c>
      <c r="C24" s="2" t="s">
        <v>15</v>
      </c>
      <c r="D24" s="2" t="s">
        <v>14</v>
      </c>
      <c r="E24" s="4">
        <v>390276000</v>
      </c>
    </row>
    <row r="25" spans="1:5" ht="22.5" hidden="1" customHeight="1" x14ac:dyDescent="0.25">
      <c r="A25" s="2">
        <f>SUBTOTAL(3,$B$2:B25)</f>
        <v>8</v>
      </c>
      <c r="B25" s="2">
        <v>92</v>
      </c>
      <c r="C25" s="2" t="s">
        <v>19</v>
      </c>
      <c r="D25" s="2" t="s">
        <v>18</v>
      </c>
      <c r="E25" s="4">
        <v>133479000</v>
      </c>
    </row>
    <row r="26" spans="1:5" ht="22.5" hidden="1" customHeight="1" x14ac:dyDescent="0.25">
      <c r="A26" s="2">
        <f>SUBTOTAL(3,$B$2:B26)</f>
        <v>8</v>
      </c>
      <c r="B26" s="2">
        <v>92</v>
      </c>
      <c r="C26" s="2" t="s">
        <v>9</v>
      </c>
      <c r="D26" s="2" t="s">
        <v>18</v>
      </c>
      <c r="E26" s="4">
        <v>263018000</v>
      </c>
    </row>
    <row r="27" spans="1:5" ht="22.5" hidden="1" customHeight="1" x14ac:dyDescent="0.25">
      <c r="A27" s="2">
        <f>SUBTOTAL(3,$B$2:B27)</f>
        <v>8</v>
      </c>
      <c r="B27" s="2">
        <v>92</v>
      </c>
      <c r="C27" s="2" t="s">
        <v>9</v>
      </c>
      <c r="D27" s="2" t="s">
        <v>22</v>
      </c>
      <c r="E27" s="4">
        <v>320933000</v>
      </c>
    </row>
    <row r="28" spans="1:5" ht="22.5" hidden="1" customHeight="1" x14ac:dyDescent="0.25">
      <c r="A28" s="2">
        <f>SUBTOTAL(3,$B$2:B28)</f>
        <v>8</v>
      </c>
      <c r="B28" s="2">
        <v>92</v>
      </c>
      <c r="C28" s="2" t="s">
        <v>9</v>
      </c>
      <c r="D28" s="2" t="s">
        <v>14</v>
      </c>
      <c r="E28" s="4">
        <v>374237000</v>
      </c>
    </row>
    <row r="29" spans="1:5" ht="22.5" hidden="1" customHeight="1" x14ac:dyDescent="0.25">
      <c r="A29" s="2">
        <f>SUBTOTAL(3,$B$2:B29)</f>
        <v>8</v>
      </c>
      <c r="B29" s="2">
        <v>92</v>
      </c>
      <c r="C29" s="2" t="s">
        <v>9</v>
      </c>
      <c r="D29" s="2" t="s">
        <v>5</v>
      </c>
      <c r="E29" s="4">
        <v>835393000</v>
      </c>
    </row>
    <row r="30" spans="1:5" ht="22.5" hidden="1" customHeight="1" x14ac:dyDescent="0.25">
      <c r="A30" s="2">
        <f>SUBTOTAL(3,$B$2:B30)</f>
        <v>8</v>
      </c>
      <c r="B30" s="2">
        <v>92</v>
      </c>
      <c r="C30" s="2" t="s">
        <v>16</v>
      </c>
      <c r="D30" s="2" t="s">
        <v>18</v>
      </c>
      <c r="E30" s="4">
        <v>355053000</v>
      </c>
    </row>
    <row r="31" spans="1:5" ht="22.5" hidden="1" customHeight="1" x14ac:dyDescent="0.25">
      <c r="A31" s="2">
        <f>SUBTOTAL(3,$B$2:B31)</f>
        <v>8</v>
      </c>
      <c r="B31" s="2">
        <v>92</v>
      </c>
      <c r="C31" s="2" t="s">
        <v>16</v>
      </c>
      <c r="D31" s="2" t="s">
        <v>14</v>
      </c>
      <c r="E31" s="4">
        <v>437728000</v>
      </c>
    </row>
    <row r="32" spans="1:5" ht="22.5" hidden="1" customHeight="1" x14ac:dyDescent="0.25">
      <c r="A32" s="2">
        <f>SUBTOTAL(3,$B$2:B32)</f>
        <v>8</v>
      </c>
      <c r="B32" s="2">
        <v>92</v>
      </c>
      <c r="C32" s="2" t="s">
        <v>16</v>
      </c>
      <c r="D32" s="2" t="s">
        <v>5</v>
      </c>
      <c r="E32" s="4">
        <v>529259000</v>
      </c>
    </row>
    <row r="33" spans="1:5" ht="22.5" hidden="1" customHeight="1" x14ac:dyDescent="0.25">
      <c r="A33" s="2">
        <f>SUBTOTAL(3,$B$2:B33)</f>
        <v>8</v>
      </c>
      <c r="B33" s="2">
        <v>92</v>
      </c>
      <c r="C33" s="2" t="s">
        <v>16</v>
      </c>
      <c r="D33" s="2" t="s">
        <v>14</v>
      </c>
      <c r="E33" s="4">
        <v>721378000</v>
      </c>
    </row>
    <row r="34" spans="1:5" ht="22.5" hidden="1" customHeight="1" x14ac:dyDescent="0.25">
      <c r="A34" s="2">
        <f>SUBTOTAL(3,$B$2:B34)</f>
        <v>8</v>
      </c>
      <c r="B34" s="2">
        <v>92</v>
      </c>
      <c r="C34" s="2" t="s">
        <v>11</v>
      </c>
      <c r="D34" s="2" t="s">
        <v>5</v>
      </c>
      <c r="E34" s="4">
        <v>69691000</v>
      </c>
    </row>
    <row r="35" spans="1:5" ht="22.5" hidden="1" customHeight="1" x14ac:dyDescent="0.25">
      <c r="A35" s="2">
        <f>SUBTOTAL(3,$B$2:B35)</f>
        <v>8</v>
      </c>
      <c r="B35" s="2">
        <v>92</v>
      </c>
      <c r="C35" s="2" t="s">
        <v>11</v>
      </c>
      <c r="D35" s="2" t="s">
        <v>18</v>
      </c>
      <c r="E35" s="4">
        <v>379462000</v>
      </c>
    </row>
    <row r="36" spans="1:5" ht="22.5" hidden="1" customHeight="1" x14ac:dyDescent="0.25">
      <c r="A36" s="2">
        <f>SUBTOTAL(3,$B$2:B36)</f>
        <v>8</v>
      </c>
      <c r="B36" s="2">
        <v>92</v>
      </c>
      <c r="C36" s="2" t="s">
        <v>11</v>
      </c>
      <c r="D36" s="2" t="s">
        <v>18</v>
      </c>
      <c r="E36" s="4">
        <v>478001000</v>
      </c>
    </row>
    <row r="37" spans="1:5" ht="22.5" hidden="1" customHeight="1" x14ac:dyDescent="0.25">
      <c r="A37" s="2">
        <f>SUBTOTAL(3,$B$2:B37)</f>
        <v>8</v>
      </c>
      <c r="B37" s="2">
        <v>92</v>
      </c>
      <c r="C37" s="2" t="s">
        <v>11</v>
      </c>
      <c r="D37" s="2" t="s">
        <v>14</v>
      </c>
      <c r="E37" s="4">
        <v>556738000</v>
      </c>
    </row>
    <row r="38" spans="1:5" ht="22.5" hidden="1" customHeight="1" x14ac:dyDescent="0.25">
      <c r="A38" s="2">
        <f>SUBTOTAL(3,$B$2:B38)</f>
        <v>8</v>
      </c>
      <c r="B38" s="2">
        <v>92</v>
      </c>
      <c r="C38" s="2" t="s">
        <v>11</v>
      </c>
      <c r="D38" s="2" t="s">
        <v>18</v>
      </c>
      <c r="E38" s="4">
        <v>699788000</v>
      </c>
    </row>
    <row r="39" spans="1:5" ht="22.5" hidden="1" customHeight="1" x14ac:dyDescent="0.25">
      <c r="A39" s="2">
        <f>SUBTOTAL(3,$B$2:B39)</f>
        <v>8</v>
      </c>
      <c r="B39" s="2">
        <v>92</v>
      </c>
      <c r="C39" s="2" t="s">
        <v>11</v>
      </c>
      <c r="D39" s="2" t="s">
        <v>18</v>
      </c>
      <c r="E39" s="4">
        <v>903359000</v>
      </c>
    </row>
    <row r="40" spans="1:5" ht="22.5" hidden="1" customHeight="1" x14ac:dyDescent="0.25">
      <c r="A40" s="2">
        <f>SUBTOTAL(3,$B$2:B40)</f>
        <v>8</v>
      </c>
      <c r="B40" s="2">
        <v>92</v>
      </c>
      <c r="C40" s="2" t="s">
        <v>10</v>
      </c>
      <c r="D40" s="2" t="s">
        <v>18</v>
      </c>
      <c r="E40" s="4">
        <v>141103000</v>
      </c>
    </row>
    <row r="41" spans="1:5" ht="22.5" hidden="1" customHeight="1" x14ac:dyDescent="0.25">
      <c r="A41" s="2">
        <f>SUBTOTAL(3,$B$2:B41)</f>
        <v>8</v>
      </c>
      <c r="B41" s="2">
        <v>92</v>
      </c>
      <c r="C41" s="2" t="s">
        <v>10</v>
      </c>
      <c r="D41" s="2" t="s">
        <v>18</v>
      </c>
      <c r="E41" s="4">
        <v>164875000</v>
      </c>
    </row>
    <row r="42" spans="1:5" ht="22.5" hidden="1" customHeight="1" x14ac:dyDescent="0.25">
      <c r="A42" s="2">
        <f>SUBTOTAL(3,$B$2:B42)</f>
        <v>8</v>
      </c>
      <c r="B42" s="2">
        <v>92</v>
      </c>
      <c r="C42" s="2" t="s">
        <v>10</v>
      </c>
      <c r="D42" s="2" t="s">
        <v>5</v>
      </c>
      <c r="E42" s="4">
        <v>304302000</v>
      </c>
    </row>
    <row r="43" spans="1:5" ht="22.5" hidden="1" customHeight="1" x14ac:dyDescent="0.25">
      <c r="A43" s="2">
        <f>SUBTOTAL(3,$B$2:B43)</f>
        <v>8</v>
      </c>
      <c r="B43" s="2">
        <v>92</v>
      </c>
      <c r="C43" s="2" t="s">
        <v>10</v>
      </c>
      <c r="D43" s="2" t="s">
        <v>42</v>
      </c>
      <c r="E43" s="4">
        <v>369603000</v>
      </c>
    </row>
    <row r="44" spans="1:5" ht="22.5" hidden="1" customHeight="1" x14ac:dyDescent="0.25">
      <c r="A44" s="2">
        <f>SUBTOTAL(3,$B$2:B44)</f>
        <v>8</v>
      </c>
      <c r="B44" s="2">
        <v>92</v>
      </c>
      <c r="C44" s="2" t="s">
        <v>10</v>
      </c>
      <c r="D44" s="2" t="s">
        <v>14</v>
      </c>
      <c r="E44" s="4">
        <v>405880000</v>
      </c>
    </row>
    <row r="45" spans="1:5" ht="22.5" hidden="1" customHeight="1" x14ac:dyDescent="0.25">
      <c r="A45" s="2">
        <f>SUBTOTAL(3,$B$2:B45)</f>
        <v>8</v>
      </c>
      <c r="B45" s="2">
        <v>92</v>
      </c>
      <c r="C45" s="2" t="s">
        <v>10</v>
      </c>
      <c r="D45" s="2" t="s">
        <v>14</v>
      </c>
      <c r="E45" s="4">
        <v>517024000</v>
      </c>
    </row>
    <row r="46" spans="1:5" ht="22.5" hidden="1" customHeight="1" x14ac:dyDescent="0.25">
      <c r="A46" s="2">
        <f>SUBTOTAL(3,$B$2:B46)</f>
        <v>8</v>
      </c>
      <c r="B46" s="2">
        <v>92</v>
      </c>
      <c r="C46" s="2" t="s">
        <v>10</v>
      </c>
      <c r="D46" s="2" t="s">
        <v>18</v>
      </c>
      <c r="E46" s="4">
        <v>598948000</v>
      </c>
    </row>
    <row r="47" spans="1:5" ht="22.5" hidden="1" customHeight="1" x14ac:dyDescent="0.25">
      <c r="A47" s="2">
        <f>SUBTOTAL(3,$B$2:B47)</f>
        <v>8</v>
      </c>
      <c r="B47" s="2">
        <v>92</v>
      </c>
      <c r="C47" s="2" t="s">
        <v>10</v>
      </c>
      <c r="D47" s="2" t="s">
        <v>5</v>
      </c>
      <c r="E47" s="4">
        <v>635116000</v>
      </c>
    </row>
    <row r="48" spans="1:5" ht="22.5" hidden="1" customHeight="1" x14ac:dyDescent="0.25">
      <c r="A48" s="2">
        <f>SUBTOTAL(3,$B$2:B48)</f>
        <v>8</v>
      </c>
      <c r="B48" s="2">
        <v>92</v>
      </c>
      <c r="C48" s="2" t="s">
        <v>10</v>
      </c>
      <c r="D48" s="2" t="s">
        <v>18</v>
      </c>
      <c r="E48" s="4">
        <v>701561000</v>
      </c>
    </row>
    <row r="49" spans="1:5" ht="22.5" hidden="1" customHeight="1" x14ac:dyDescent="0.25">
      <c r="A49" s="2">
        <f>SUBTOTAL(3,$B$2:B49)</f>
        <v>8</v>
      </c>
      <c r="B49" s="2">
        <v>92</v>
      </c>
      <c r="C49" s="2" t="s">
        <v>4</v>
      </c>
      <c r="D49" s="2" t="s">
        <v>5</v>
      </c>
      <c r="E49" s="4">
        <v>27814000</v>
      </c>
    </row>
    <row r="50" spans="1:5" ht="22.5" hidden="1" customHeight="1" x14ac:dyDescent="0.25">
      <c r="A50" s="2">
        <f>SUBTOTAL(3,$B$2:B50)</f>
        <v>8</v>
      </c>
      <c r="B50" s="2">
        <v>92</v>
      </c>
      <c r="C50" s="2" t="s">
        <v>4</v>
      </c>
      <c r="D50" s="2" t="s">
        <v>18</v>
      </c>
      <c r="E50" s="4">
        <v>62739000</v>
      </c>
    </row>
    <row r="51" spans="1:5" ht="22.5" hidden="1" customHeight="1" x14ac:dyDescent="0.25">
      <c r="A51" s="2">
        <f>SUBTOTAL(3,$B$2:B51)</f>
        <v>8</v>
      </c>
      <c r="B51" s="2">
        <v>92</v>
      </c>
      <c r="C51" s="2" t="s">
        <v>4</v>
      </c>
      <c r="D51" s="2" t="s">
        <v>31</v>
      </c>
      <c r="E51" s="4">
        <v>66308000</v>
      </c>
    </row>
    <row r="52" spans="1:5" ht="22.5" hidden="1" customHeight="1" x14ac:dyDescent="0.25">
      <c r="A52" s="2">
        <f>SUBTOTAL(3,$B$2:B52)</f>
        <v>8</v>
      </c>
      <c r="B52" s="2">
        <v>92</v>
      </c>
      <c r="C52" s="2" t="s">
        <v>4</v>
      </c>
      <c r="D52" s="2" t="s">
        <v>5</v>
      </c>
      <c r="E52" s="4">
        <v>125140000</v>
      </c>
    </row>
    <row r="53" spans="1:5" ht="22.5" hidden="1" customHeight="1" x14ac:dyDescent="0.25">
      <c r="A53" s="2">
        <f>SUBTOTAL(3,$B$2:B53)</f>
        <v>8</v>
      </c>
      <c r="B53" s="2">
        <v>92</v>
      </c>
      <c r="C53" s="2" t="s">
        <v>4</v>
      </c>
      <c r="D53" s="2" t="s">
        <v>24</v>
      </c>
      <c r="E53" s="4">
        <v>267285000</v>
      </c>
    </row>
    <row r="54" spans="1:5" ht="22.5" hidden="1" customHeight="1" x14ac:dyDescent="0.25">
      <c r="A54" s="2">
        <f>SUBTOTAL(3,$B$2:B54)</f>
        <v>8</v>
      </c>
      <c r="B54" s="2">
        <v>92</v>
      </c>
      <c r="C54" s="2" t="s">
        <v>4</v>
      </c>
      <c r="D54" s="2" t="s">
        <v>18</v>
      </c>
      <c r="E54" s="4">
        <v>375399000</v>
      </c>
    </row>
    <row r="55" spans="1:5" ht="22.5" hidden="1" customHeight="1" x14ac:dyDescent="0.25">
      <c r="A55" s="2">
        <f>SUBTOTAL(3,$B$2:B55)</f>
        <v>8</v>
      </c>
      <c r="B55" s="2">
        <v>92</v>
      </c>
      <c r="C55" s="2" t="s">
        <v>4</v>
      </c>
      <c r="D55" s="2" t="s">
        <v>32</v>
      </c>
      <c r="E55" s="4">
        <v>378540000</v>
      </c>
    </row>
    <row r="56" spans="1:5" ht="22.5" hidden="1" customHeight="1" x14ac:dyDescent="0.25">
      <c r="A56" s="2">
        <f>SUBTOTAL(3,$B$2:B56)</f>
        <v>8</v>
      </c>
      <c r="B56" s="2">
        <v>92</v>
      </c>
      <c r="C56" s="2" t="s">
        <v>4</v>
      </c>
      <c r="D56" s="2" t="s">
        <v>5</v>
      </c>
      <c r="E56" s="4">
        <v>392202000</v>
      </c>
    </row>
    <row r="57" spans="1:5" ht="22.5" hidden="1" customHeight="1" x14ac:dyDescent="0.25">
      <c r="A57" s="2">
        <f>SUBTOTAL(3,$B$2:B57)</f>
        <v>8</v>
      </c>
      <c r="B57" s="2">
        <v>92</v>
      </c>
      <c r="C57" s="2" t="s">
        <v>4</v>
      </c>
      <c r="D57" s="2" t="s">
        <v>22</v>
      </c>
      <c r="E57" s="4">
        <v>413675000</v>
      </c>
    </row>
    <row r="58" spans="1:5" ht="22.5" hidden="1" customHeight="1" x14ac:dyDescent="0.25">
      <c r="A58" s="2">
        <f>SUBTOTAL(3,$B$2:B58)</f>
        <v>8</v>
      </c>
      <c r="B58" s="2">
        <v>92</v>
      </c>
      <c r="C58" s="2" t="s">
        <v>4</v>
      </c>
      <c r="D58" s="2" t="s">
        <v>18</v>
      </c>
      <c r="E58" s="4">
        <v>453511000</v>
      </c>
    </row>
    <row r="59" spans="1:5" ht="22.5" hidden="1" customHeight="1" x14ac:dyDescent="0.25">
      <c r="A59" s="2">
        <f>SUBTOTAL(3,$B$2:B59)</f>
        <v>8</v>
      </c>
      <c r="B59" s="2">
        <v>92</v>
      </c>
      <c r="C59" s="2" t="s">
        <v>4</v>
      </c>
      <c r="D59" s="2" t="s">
        <v>23</v>
      </c>
      <c r="E59" s="4">
        <v>533784000</v>
      </c>
    </row>
    <row r="60" spans="1:5" ht="22.5" hidden="1" customHeight="1" x14ac:dyDescent="0.25">
      <c r="A60" s="2">
        <f>SUBTOTAL(3,$B$2:B60)</f>
        <v>8</v>
      </c>
      <c r="B60" s="2">
        <v>92</v>
      </c>
      <c r="C60" s="2" t="s">
        <v>4</v>
      </c>
      <c r="D60" s="2" t="s">
        <v>18</v>
      </c>
      <c r="E60" s="4">
        <v>538185000</v>
      </c>
    </row>
    <row r="61" spans="1:5" ht="22.5" hidden="1" customHeight="1" x14ac:dyDescent="0.25">
      <c r="A61" s="2">
        <f>SUBTOTAL(3,$B$2:B61)</f>
        <v>8</v>
      </c>
      <c r="B61" s="2">
        <v>92</v>
      </c>
      <c r="C61" s="2" t="s">
        <v>4</v>
      </c>
      <c r="D61" s="2" t="s">
        <v>18</v>
      </c>
      <c r="E61" s="4">
        <v>552995000</v>
      </c>
    </row>
    <row r="62" spans="1:5" ht="22.5" hidden="1" customHeight="1" x14ac:dyDescent="0.25">
      <c r="A62" s="2">
        <f>SUBTOTAL(3,$B$2:B62)</f>
        <v>8</v>
      </c>
      <c r="B62" s="2">
        <v>92</v>
      </c>
      <c r="C62" s="2" t="s">
        <v>4</v>
      </c>
      <c r="D62" s="2" t="s">
        <v>20</v>
      </c>
      <c r="E62" s="4">
        <v>641418000</v>
      </c>
    </row>
    <row r="63" spans="1:5" ht="22.5" hidden="1" customHeight="1" x14ac:dyDescent="0.25">
      <c r="A63" s="2">
        <f>SUBTOTAL(3,$B$2:B63)</f>
        <v>8</v>
      </c>
      <c r="B63" s="2">
        <v>92</v>
      </c>
      <c r="C63" s="2" t="s">
        <v>4</v>
      </c>
      <c r="D63" s="2" t="s">
        <v>22</v>
      </c>
      <c r="E63" s="4">
        <v>663099000</v>
      </c>
    </row>
    <row r="64" spans="1:5" ht="22.5" hidden="1" customHeight="1" x14ac:dyDescent="0.25">
      <c r="A64" s="2">
        <f>SUBTOTAL(3,$B$2:B64)</f>
        <v>8</v>
      </c>
      <c r="B64" s="2">
        <v>92</v>
      </c>
      <c r="C64" s="2" t="s">
        <v>4</v>
      </c>
      <c r="D64" s="2" t="s">
        <v>5</v>
      </c>
      <c r="E64" s="4">
        <v>720335000</v>
      </c>
    </row>
    <row r="65" spans="1:5" ht="22.5" hidden="1" customHeight="1" x14ac:dyDescent="0.25">
      <c r="A65" s="2">
        <f>SUBTOTAL(3,$B$2:B65)</f>
        <v>8</v>
      </c>
      <c r="B65" s="2">
        <v>93</v>
      </c>
      <c r="C65" s="2" t="s">
        <v>7</v>
      </c>
      <c r="D65" s="2" t="s">
        <v>14</v>
      </c>
      <c r="E65" s="4">
        <v>552977000</v>
      </c>
    </row>
    <row r="66" spans="1:5" ht="22.5" hidden="1" customHeight="1" x14ac:dyDescent="0.25">
      <c r="A66" s="2">
        <f>SUBTOTAL(3,$B$2:B66)</f>
        <v>8</v>
      </c>
      <c r="B66" s="2">
        <v>93</v>
      </c>
      <c r="C66" s="2" t="s">
        <v>17</v>
      </c>
      <c r="D66" s="2" t="s">
        <v>20</v>
      </c>
      <c r="E66" s="4">
        <v>107768000</v>
      </c>
    </row>
    <row r="67" spans="1:5" ht="22.5" hidden="1" customHeight="1" x14ac:dyDescent="0.25">
      <c r="A67" s="2">
        <f>SUBTOTAL(3,$B$2:B67)</f>
        <v>8</v>
      </c>
      <c r="B67" s="2">
        <v>93</v>
      </c>
      <c r="C67" s="2" t="s">
        <v>17</v>
      </c>
      <c r="D67" s="2" t="s">
        <v>18</v>
      </c>
      <c r="E67" s="4">
        <v>226780000</v>
      </c>
    </row>
    <row r="68" spans="1:5" ht="22.5" hidden="1" customHeight="1" x14ac:dyDescent="0.25">
      <c r="A68" s="2">
        <f>SUBTOTAL(3,$B$2:B68)</f>
        <v>8</v>
      </c>
      <c r="B68" s="2">
        <v>93</v>
      </c>
      <c r="C68" s="2" t="s">
        <v>17</v>
      </c>
      <c r="D68" s="2" t="s">
        <v>18</v>
      </c>
      <c r="E68" s="4">
        <v>248650000</v>
      </c>
    </row>
    <row r="69" spans="1:5" ht="22.5" hidden="1" customHeight="1" x14ac:dyDescent="0.25">
      <c r="A69" s="2">
        <f>SUBTOTAL(3,$B$2:B69)</f>
        <v>8</v>
      </c>
      <c r="B69" s="2">
        <v>93</v>
      </c>
      <c r="C69" s="2" t="s">
        <v>17</v>
      </c>
      <c r="D69" s="2" t="s">
        <v>41</v>
      </c>
      <c r="E69" s="4">
        <v>583422000</v>
      </c>
    </row>
    <row r="70" spans="1:5" ht="22.5" hidden="1" customHeight="1" x14ac:dyDescent="0.25">
      <c r="A70" s="2">
        <f>SUBTOTAL(3,$B$2:B70)</f>
        <v>8</v>
      </c>
      <c r="B70" s="2">
        <v>93</v>
      </c>
      <c r="C70" s="2" t="s">
        <v>17</v>
      </c>
      <c r="D70" s="2" t="s">
        <v>18</v>
      </c>
      <c r="E70" s="4">
        <v>896901000</v>
      </c>
    </row>
    <row r="71" spans="1:5" ht="22.5" hidden="1" customHeight="1" x14ac:dyDescent="0.25">
      <c r="A71" s="2">
        <f>SUBTOTAL(3,$B$2:B71)</f>
        <v>8</v>
      </c>
      <c r="B71" s="2">
        <v>93</v>
      </c>
      <c r="C71" s="2" t="s">
        <v>12</v>
      </c>
      <c r="D71" s="2" t="s">
        <v>18</v>
      </c>
      <c r="E71" s="4">
        <v>172858000</v>
      </c>
    </row>
    <row r="72" spans="1:5" ht="22.5" hidden="1" customHeight="1" x14ac:dyDescent="0.25">
      <c r="A72" s="2">
        <f>SUBTOTAL(3,$B$2:B72)</f>
        <v>8</v>
      </c>
      <c r="B72" s="2">
        <v>93</v>
      </c>
      <c r="C72" s="2" t="s">
        <v>12</v>
      </c>
      <c r="D72" s="2" t="s">
        <v>18</v>
      </c>
      <c r="E72" s="4">
        <v>605483000</v>
      </c>
    </row>
    <row r="73" spans="1:5" ht="22.5" hidden="1" customHeight="1" x14ac:dyDescent="0.25">
      <c r="A73" s="2">
        <f>SUBTOTAL(3,$B$2:B73)</f>
        <v>8</v>
      </c>
      <c r="B73" s="2">
        <v>93</v>
      </c>
      <c r="C73" s="2" t="s">
        <v>8</v>
      </c>
      <c r="D73" s="2" t="s">
        <v>27</v>
      </c>
      <c r="E73" s="4">
        <v>36524000</v>
      </c>
    </row>
    <row r="74" spans="1:5" ht="22.5" hidden="1" customHeight="1" x14ac:dyDescent="0.25">
      <c r="A74" s="2">
        <f>SUBTOTAL(3,$B$2:B74)</f>
        <v>8</v>
      </c>
      <c r="B74" s="2">
        <v>93</v>
      </c>
      <c r="C74" s="2" t="s">
        <v>8</v>
      </c>
      <c r="D74" s="2" t="s">
        <v>18</v>
      </c>
      <c r="E74" s="4">
        <v>133249000</v>
      </c>
    </row>
    <row r="75" spans="1:5" ht="22.5" hidden="1" customHeight="1" x14ac:dyDescent="0.25">
      <c r="A75" s="2">
        <f>SUBTOTAL(3,$B$2:B75)</f>
        <v>8</v>
      </c>
      <c r="B75" s="2">
        <v>93</v>
      </c>
      <c r="C75" s="2" t="s">
        <v>8</v>
      </c>
      <c r="D75" s="2" t="s">
        <v>28</v>
      </c>
      <c r="E75" s="4">
        <v>139693000</v>
      </c>
    </row>
    <row r="76" spans="1:5" ht="22.5" hidden="1" customHeight="1" x14ac:dyDescent="0.25">
      <c r="A76" s="2">
        <f>SUBTOTAL(3,$B$2:B76)</f>
        <v>8</v>
      </c>
      <c r="B76" s="2">
        <v>93</v>
      </c>
      <c r="C76" s="2" t="s">
        <v>8</v>
      </c>
      <c r="D76" s="2" t="s">
        <v>14</v>
      </c>
      <c r="E76" s="4">
        <v>165441000</v>
      </c>
    </row>
    <row r="77" spans="1:5" ht="22.5" hidden="1" customHeight="1" x14ac:dyDescent="0.25">
      <c r="A77" s="2">
        <f>SUBTOTAL(3,$B$2:B77)</f>
        <v>8</v>
      </c>
      <c r="B77" s="2">
        <v>93</v>
      </c>
      <c r="C77" s="2" t="s">
        <v>8</v>
      </c>
      <c r="D77" s="2" t="s">
        <v>18</v>
      </c>
      <c r="E77" s="4">
        <v>256674000</v>
      </c>
    </row>
    <row r="78" spans="1:5" ht="22.5" hidden="1" customHeight="1" x14ac:dyDescent="0.25">
      <c r="A78" s="2">
        <f>SUBTOTAL(3,$B$2:B78)</f>
        <v>8</v>
      </c>
      <c r="B78" s="2">
        <v>93</v>
      </c>
      <c r="C78" s="2" t="s">
        <v>8</v>
      </c>
      <c r="D78" s="2" t="s">
        <v>20</v>
      </c>
      <c r="E78" s="4">
        <v>362724000</v>
      </c>
    </row>
    <row r="79" spans="1:5" ht="22.5" hidden="1" customHeight="1" x14ac:dyDescent="0.25">
      <c r="A79" s="2">
        <f>SUBTOTAL(3,$B$2:B79)</f>
        <v>8</v>
      </c>
      <c r="B79" s="2">
        <v>93</v>
      </c>
      <c r="C79" s="2" t="s">
        <v>8</v>
      </c>
      <c r="D79" s="2" t="s">
        <v>20</v>
      </c>
      <c r="E79" s="4">
        <v>415500000</v>
      </c>
    </row>
    <row r="80" spans="1:5" ht="22.5" hidden="1" customHeight="1" x14ac:dyDescent="0.25">
      <c r="A80" s="2">
        <f>SUBTOTAL(3,$B$2:B80)</f>
        <v>8</v>
      </c>
      <c r="B80" s="2">
        <v>93</v>
      </c>
      <c r="C80" s="2" t="s">
        <v>8</v>
      </c>
      <c r="D80" s="2" t="s">
        <v>43</v>
      </c>
      <c r="E80" s="4">
        <v>459395000</v>
      </c>
    </row>
    <row r="81" spans="1:5" ht="22.5" hidden="1" customHeight="1" x14ac:dyDescent="0.25">
      <c r="A81" s="2">
        <f>SUBTOTAL(3,$B$2:B81)</f>
        <v>8</v>
      </c>
      <c r="B81" s="2">
        <v>93</v>
      </c>
      <c r="C81" s="2" t="s">
        <v>8</v>
      </c>
      <c r="D81" s="2" t="s">
        <v>20</v>
      </c>
      <c r="E81" s="4">
        <v>521115000</v>
      </c>
    </row>
    <row r="82" spans="1:5" ht="22.5" hidden="1" customHeight="1" x14ac:dyDescent="0.25">
      <c r="A82" s="2">
        <f>SUBTOTAL(3,$B$2:B82)</f>
        <v>8</v>
      </c>
      <c r="B82" s="2">
        <v>93</v>
      </c>
      <c r="C82" s="2" t="s">
        <v>8</v>
      </c>
      <c r="D82" s="2" t="s">
        <v>26</v>
      </c>
      <c r="E82" s="4">
        <v>811265000</v>
      </c>
    </row>
    <row r="83" spans="1:5" ht="22.5" hidden="1" customHeight="1" x14ac:dyDescent="0.25">
      <c r="A83" s="2">
        <f>SUBTOTAL(3,$B$2:B83)</f>
        <v>8</v>
      </c>
      <c r="B83" s="2">
        <v>93</v>
      </c>
      <c r="C83" s="2" t="s">
        <v>8</v>
      </c>
      <c r="D83" s="2" t="s">
        <v>18</v>
      </c>
      <c r="E83" s="4">
        <v>874381000</v>
      </c>
    </row>
    <row r="84" spans="1:5" ht="22.5" hidden="1" customHeight="1" x14ac:dyDescent="0.25">
      <c r="A84" s="2">
        <f>SUBTOTAL(3,$B$2:B84)</f>
        <v>8</v>
      </c>
      <c r="B84" s="2">
        <v>93</v>
      </c>
      <c r="C84" s="2" t="s">
        <v>13</v>
      </c>
      <c r="D84" s="2" t="s">
        <v>5</v>
      </c>
      <c r="E84" s="4">
        <v>152670000</v>
      </c>
    </row>
    <row r="85" spans="1:5" ht="22.5" hidden="1" customHeight="1" x14ac:dyDescent="0.25">
      <c r="A85" s="2">
        <f>SUBTOTAL(3,$B$2:B85)</f>
        <v>8</v>
      </c>
      <c r="B85" s="2">
        <v>93</v>
      </c>
      <c r="C85" s="2" t="s">
        <v>13</v>
      </c>
      <c r="D85" s="2" t="s">
        <v>14</v>
      </c>
      <c r="E85" s="4">
        <v>160159000</v>
      </c>
    </row>
    <row r="86" spans="1:5" ht="22.5" hidden="1" customHeight="1" x14ac:dyDescent="0.25">
      <c r="A86" s="2">
        <f>SUBTOTAL(3,$B$2:B86)</f>
        <v>8</v>
      </c>
      <c r="B86" s="2">
        <v>93</v>
      </c>
      <c r="C86" s="2" t="s">
        <v>13</v>
      </c>
      <c r="D86" s="2" t="s">
        <v>18</v>
      </c>
      <c r="E86" s="4">
        <v>457258000</v>
      </c>
    </row>
    <row r="87" spans="1:5" ht="22.5" hidden="1" customHeight="1" x14ac:dyDescent="0.25">
      <c r="A87" s="2">
        <f>SUBTOTAL(3,$B$2:B87)</f>
        <v>8</v>
      </c>
      <c r="B87" s="2">
        <v>93</v>
      </c>
      <c r="C87" s="2" t="s">
        <v>13</v>
      </c>
      <c r="D87" s="2" t="s">
        <v>40</v>
      </c>
      <c r="E87" s="4">
        <v>547895000</v>
      </c>
    </row>
    <row r="88" spans="1:5" ht="22.5" hidden="1" customHeight="1" x14ac:dyDescent="0.25">
      <c r="A88" s="2">
        <f>SUBTOTAL(3,$B$2:B88)</f>
        <v>8</v>
      </c>
      <c r="B88" s="2">
        <v>93</v>
      </c>
      <c r="C88" s="2" t="s">
        <v>13</v>
      </c>
      <c r="D88" s="2" t="s">
        <v>18</v>
      </c>
      <c r="E88" s="4">
        <v>793640000</v>
      </c>
    </row>
    <row r="89" spans="1:5" ht="22.5" hidden="1" customHeight="1" x14ac:dyDescent="0.25">
      <c r="A89" s="2">
        <f>SUBTOTAL(3,$B$2:B89)</f>
        <v>8</v>
      </c>
      <c r="B89" s="2">
        <v>93</v>
      </c>
      <c r="C89" s="2" t="s">
        <v>15</v>
      </c>
      <c r="D89" s="2" t="s">
        <v>20</v>
      </c>
      <c r="E89" s="4">
        <v>3498000</v>
      </c>
    </row>
    <row r="90" spans="1:5" ht="22.5" hidden="1" customHeight="1" x14ac:dyDescent="0.25">
      <c r="A90" s="2">
        <f>SUBTOTAL(3,$B$2:B90)</f>
        <v>8</v>
      </c>
      <c r="B90" s="2">
        <v>93</v>
      </c>
      <c r="C90" s="2" t="s">
        <v>15</v>
      </c>
      <c r="D90" s="2" t="s">
        <v>37</v>
      </c>
      <c r="E90" s="4">
        <v>47190000</v>
      </c>
    </row>
    <row r="91" spans="1:5" ht="22.5" hidden="1" customHeight="1" x14ac:dyDescent="0.25">
      <c r="A91" s="2">
        <f>SUBTOTAL(3,$B$2:B91)</f>
        <v>8</v>
      </c>
      <c r="B91" s="2">
        <v>93</v>
      </c>
      <c r="C91" s="2" t="s">
        <v>15</v>
      </c>
      <c r="D91" s="2" t="s">
        <v>20</v>
      </c>
      <c r="E91" s="4">
        <v>73282000</v>
      </c>
    </row>
    <row r="92" spans="1:5" ht="22.5" hidden="1" customHeight="1" x14ac:dyDescent="0.25">
      <c r="A92" s="2">
        <f>SUBTOTAL(3,$B$2:B92)</f>
        <v>8</v>
      </c>
      <c r="B92" s="2">
        <v>93</v>
      </c>
      <c r="C92" s="2" t="s">
        <v>15</v>
      </c>
      <c r="D92" s="2" t="s">
        <v>20</v>
      </c>
      <c r="E92" s="4">
        <v>75174000</v>
      </c>
    </row>
    <row r="93" spans="1:5" ht="22.5" hidden="1" customHeight="1" x14ac:dyDescent="0.25">
      <c r="A93" s="2">
        <f>SUBTOTAL(3,$B$2:B93)</f>
        <v>8</v>
      </c>
      <c r="B93" s="2">
        <v>93</v>
      </c>
      <c r="C93" s="2" t="s">
        <v>15</v>
      </c>
      <c r="D93" s="2" t="s">
        <v>36</v>
      </c>
      <c r="E93" s="4">
        <v>202439000</v>
      </c>
    </row>
    <row r="94" spans="1:5" ht="22.5" hidden="1" customHeight="1" x14ac:dyDescent="0.25">
      <c r="A94" s="2">
        <f>SUBTOTAL(3,$B$2:B94)</f>
        <v>8</v>
      </c>
      <c r="B94" s="2">
        <v>93</v>
      </c>
      <c r="C94" s="2" t="s">
        <v>15</v>
      </c>
      <c r="D94" s="2" t="s">
        <v>18</v>
      </c>
      <c r="E94" s="4">
        <v>235995000</v>
      </c>
    </row>
    <row r="95" spans="1:5" ht="22.5" hidden="1" customHeight="1" x14ac:dyDescent="0.25">
      <c r="A95" s="2">
        <f>SUBTOTAL(3,$B$2:B95)</f>
        <v>8</v>
      </c>
      <c r="B95" s="2">
        <v>93</v>
      </c>
      <c r="C95" s="2" t="s">
        <v>15</v>
      </c>
      <c r="D95" s="2" t="s">
        <v>20</v>
      </c>
      <c r="E95" s="4">
        <v>260589000</v>
      </c>
    </row>
    <row r="96" spans="1:5" ht="22.5" hidden="1" customHeight="1" x14ac:dyDescent="0.25">
      <c r="A96" s="2">
        <f>SUBTOTAL(3,$B$2:B96)</f>
        <v>8</v>
      </c>
      <c r="B96" s="2">
        <v>93</v>
      </c>
      <c r="C96" s="2" t="s">
        <v>15</v>
      </c>
      <c r="D96" s="2" t="s">
        <v>33</v>
      </c>
      <c r="E96" s="4">
        <v>295120000</v>
      </c>
    </row>
    <row r="97" spans="1:5" ht="22.5" hidden="1" customHeight="1" x14ac:dyDescent="0.25">
      <c r="A97" s="2">
        <f>SUBTOTAL(3,$B$2:B97)</f>
        <v>8</v>
      </c>
      <c r="B97" s="2">
        <v>93</v>
      </c>
      <c r="C97" s="2" t="s">
        <v>15</v>
      </c>
      <c r="D97" s="2" t="s">
        <v>34</v>
      </c>
      <c r="E97" s="4">
        <v>302510000</v>
      </c>
    </row>
    <row r="98" spans="1:5" ht="22.5" hidden="1" customHeight="1" x14ac:dyDescent="0.25">
      <c r="A98" s="2">
        <f>SUBTOTAL(3,$B$2:B98)</f>
        <v>8</v>
      </c>
      <c r="B98" s="2">
        <v>93</v>
      </c>
      <c r="C98" s="2" t="s">
        <v>15</v>
      </c>
      <c r="D98" s="2" t="s">
        <v>20</v>
      </c>
      <c r="E98" s="4">
        <v>414984000</v>
      </c>
    </row>
    <row r="99" spans="1:5" ht="22.5" hidden="1" customHeight="1" x14ac:dyDescent="0.25">
      <c r="A99" s="2">
        <f>SUBTOTAL(3,$B$2:B99)</f>
        <v>8</v>
      </c>
      <c r="B99" s="2">
        <v>93</v>
      </c>
      <c r="C99" s="2" t="s">
        <v>15</v>
      </c>
      <c r="D99" s="2" t="s">
        <v>18</v>
      </c>
      <c r="E99" s="4">
        <v>444116000</v>
      </c>
    </row>
    <row r="100" spans="1:5" ht="22.5" hidden="1" customHeight="1" x14ac:dyDescent="0.25">
      <c r="A100" s="2">
        <f>SUBTOTAL(3,$B$2:B100)</f>
        <v>8</v>
      </c>
      <c r="B100" s="2">
        <v>93</v>
      </c>
      <c r="C100" s="2" t="s">
        <v>15</v>
      </c>
      <c r="D100" s="2" t="s">
        <v>20</v>
      </c>
      <c r="E100" s="4">
        <v>464372000</v>
      </c>
    </row>
    <row r="101" spans="1:5" ht="22.5" hidden="1" customHeight="1" x14ac:dyDescent="0.25">
      <c r="A101" s="2">
        <f>SUBTOTAL(3,$B$2:B101)</f>
        <v>8</v>
      </c>
      <c r="B101" s="2">
        <v>93</v>
      </c>
      <c r="C101" s="2" t="s">
        <v>15</v>
      </c>
      <c r="D101" s="2" t="s">
        <v>35</v>
      </c>
      <c r="E101" s="4">
        <v>484061000</v>
      </c>
    </row>
    <row r="102" spans="1:5" ht="22.5" hidden="1" customHeight="1" x14ac:dyDescent="0.25">
      <c r="A102" s="2">
        <f>SUBTOTAL(3,$B$2:B102)</f>
        <v>8</v>
      </c>
      <c r="B102" s="2">
        <v>93</v>
      </c>
      <c r="C102" s="2" t="s">
        <v>15</v>
      </c>
      <c r="D102" s="2" t="s">
        <v>20</v>
      </c>
      <c r="E102" s="4">
        <v>530688000</v>
      </c>
    </row>
    <row r="103" spans="1:5" ht="22.5" hidden="1" customHeight="1" x14ac:dyDescent="0.25">
      <c r="A103" s="2">
        <f>SUBTOTAL(3,$B$2:B103)</f>
        <v>8</v>
      </c>
      <c r="B103" s="2">
        <v>93</v>
      </c>
      <c r="C103" s="2" t="s">
        <v>15</v>
      </c>
      <c r="D103" s="2" t="s">
        <v>30</v>
      </c>
      <c r="E103" s="4">
        <v>541342000</v>
      </c>
    </row>
    <row r="104" spans="1:5" ht="22.5" hidden="1" customHeight="1" x14ac:dyDescent="0.25">
      <c r="A104" s="2">
        <f>SUBTOTAL(3,$B$2:B104)</f>
        <v>8</v>
      </c>
      <c r="B104" s="2">
        <v>93</v>
      </c>
      <c r="C104" s="2" t="s">
        <v>15</v>
      </c>
      <c r="D104" s="2" t="s">
        <v>39</v>
      </c>
      <c r="E104" s="4">
        <v>608549000</v>
      </c>
    </row>
    <row r="105" spans="1:5" ht="22.5" hidden="1" customHeight="1" x14ac:dyDescent="0.25">
      <c r="A105" s="2">
        <f>SUBTOTAL(3,$B$2:B105)</f>
        <v>8</v>
      </c>
      <c r="B105" s="2">
        <v>93</v>
      </c>
      <c r="C105" s="2" t="s">
        <v>15</v>
      </c>
      <c r="D105" s="2" t="s">
        <v>38</v>
      </c>
      <c r="E105" s="4">
        <v>688060000</v>
      </c>
    </row>
    <row r="106" spans="1:5" ht="22.5" hidden="1" customHeight="1" x14ac:dyDescent="0.25">
      <c r="A106" s="2">
        <f>SUBTOTAL(3,$B$2:B106)</f>
        <v>8</v>
      </c>
      <c r="B106" s="2">
        <v>93</v>
      </c>
      <c r="C106" s="2" t="s">
        <v>15</v>
      </c>
      <c r="D106" s="2" t="s">
        <v>30</v>
      </c>
      <c r="E106" s="4">
        <v>761583000</v>
      </c>
    </row>
    <row r="107" spans="1:5" ht="22.5" hidden="1" customHeight="1" x14ac:dyDescent="0.25">
      <c r="A107" s="2">
        <f>SUBTOTAL(3,$B$2:B107)</f>
        <v>8</v>
      </c>
      <c r="B107" s="2">
        <v>93</v>
      </c>
      <c r="C107" s="2" t="s">
        <v>15</v>
      </c>
      <c r="D107" s="2" t="s">
        <v>20</v>
      </c>
      <c r="E107" s="4">
        <v>833985000</v>
      </c>
    </row>
    <row r="108" spans="1:5" ht="22.5" hidden="1" customHeight="1" x14ac:dyDescent="0.25">
      <c r="A108" s="2">
        <f>SUBTOTAL(3,$B$2:B108)</f>
        <v>8</v>
      </c>
      <c r="B108" s="2">
        <v>93</v>
      </c>
      <c r="C108" s="2" t="s">
        <v>19</v>
      </c>
      <c r="D108" s="2" t="s">
        <v>18</v>
      </c>
      <c r="E108" s="4">
        <v>18637000</v>
      </c>
    </row>
    <row r="109" spans="1:5" ht="22.5" hidden="1" customHeight="1" x14ac:dyDescent="0.25">
      <c r="A109" s="2">
        <f>SUBTOTAL(3,$B$2:B109)</f>
        <v>8</v>
      </c>
      <c r="B109" s="2">
        <v>93</v>
      </c>
      <c r="C109" s="2" t="s">
        <v>19</v>
      </c>
      <c r="D109" s="2" t="s">
        <v>6</v>
      </c>
      <c r="E109" s="4">
        <v>353142000</v>
      </c>
    </row>
    <row r="110" spans="1:5" ht="22.5" hidden="1" customHeight="1" x14ac:dyDescent="0.25">
      <c r="A110" s="2">
        <f>SUBTOTAL(3,$B$2:B110)</f>
        <v>8</v>
      </c>
      <c r="B110" s="2">
        <v>93</v>
      </c>
      <c r="C110" s="2" t="s">
        <v>19</v>
      </c>
      <c r="D110" s="2" t="s">
        <v>29</v>
      </c>
      <c r="E110" s="4">
        <v>544834000</v>
      </c>
    </row>
    <row r="111" spans="1:5" ht="22.5" hidden="1" customHeight="1" x14ac:dyDescent="0.25">
      <c r="A111" s="2">
        <f>SUBTOTAL(3,$B$2:B111)</f>
        <v>8</v>
      </c>
      <c r="B111" s="2">
        <v>93</v>
      </c>
      <c r="C111" s="2" t="s">
        <v>19</v>
      </c>
      <c r="D111" s="2" t="s">
        <v>20</v>
      </c>
      <c r="E111" s="4">
        <v>641521000</v>
      </c>
    </row>
    <row r="112" spans="1:5" ht="22.5" hidden="1" customHeight="1" x14ac:dyDescent="0.25">
      <c r="A112" s="2">
        <f>SUBTOTAL(3,$B$2:B112)</f>
        <v>8</v>
      </c>
      <c r="B112" s="2">
        <v>93</v>
      </c>
      <c r="C112" s="2" t="s">
        <v>19</v>
      </c>
      <c r="D112" s="2" t="s">
        <v>18</v>
      </c>
      <c r="E112" s="4">
        <v>696784000</v>
      </c>
    </row>
    <row r="113" spans="1:5" ht="22.5" hidden="1" customHeight="1" x14ac:dyDescent="0.25">
      <c r="A113" s="2">
        <f>SUBTOTAL(3,$B$2:B113)</f>
        <v>8</v>
      </c>
      <c r="B113" s="2">
        <v>93</v>
      </c>
      <c r="C113" s="2" t="s">
        <v>19</v>
      </c>
      <c r="D113" s="2" t="s">
        <v>25</v>
      </c>
      <c r="E113" s="4">
        <v>844371000</v>
      </c>
    </row>
    <row r="114" spans="1:5" ht="22.5" hidden="1" customHeight="1" x14ac:dyDescent="0.25">
      <c r="A114" s="2">
        <f>SUBTOTAL(3,$B$2:B114)</f>
        <v>8</v>
      </c>
      <c r="B114" s="2">
        <v>93</v>
      </c>
      <c r="C114" s="2" t="s">
        <v>9</v>
      </c>
      <c r="D114" s="2" t="s">
        <v>20</v>
      </c>
      <c r="E114" s="4">
        <v>796375000</v>
      </c>
    </row>
    <row r="115" spans="1:5" ht="22.5" hidden="1" customHeight="1" x14ac:dyDescent="0.25">
      <c r="A115" s="2">
        <f>SUBTOTAL(3,$B$2:B115)</f>
        <v>8</v>
      </c>
      <c r="B115" s="2">
        <v>93</v>
      </c>
      <c r="C115" s="2" t="s">
        <v>16</v>
      </c>
      <c r="D115" s="2" t="s">
        <v>20</v>
      </c>
      <c r="E115" s="4">
        <v>118161000</v>
      </c>
    </row>
    <row r="116" spans="1:5" ht="22.5" hidden="1" customHeight="1" x14ac:dyDescent="0.25">
      <c r="A116" s="2">
        <f>SUBTOTAL(3,$B$2:B116)</f>
        <v>8</v>
      </c>
      <c r="B116" s="2">
        <v>93</v>
      </c>
      <c r="C116" s="2" t="s">
        <v>16</v>
      </c>
      <c r="D116" s="2" t="s">
        <v>20</v>
      </c>
      <c r="E116" s="4">
        <v>120933000</v>
      </c>
    </row>
    <row r="117" spans="1:5" ht="22.5" hidden="1" customHeight="1" x14ac:dyDescent="0.25">
      <c r="A117" s="2">
        <f>SUBTOTAL(3,$B$2:B117)</f>
        <v>8</v>
      </c>
      <c r="B117" s="2">
        <v>93</v>
      </c>
      <c r="C117" s="2" t="s">
        <v>16</v>
      </c>
      <c r="D117" s="2" t="s">
        <v>20</v>
      </c>
      <c r="E117" s="4">
        <v>182559000</v>
      </c>
    </row>
    <row r="118" spans="1:5" ht="22.5" hidden="1" customHeight="1" x14ac:dyDescent="0.25">
      <c r="A118" s="2">
        <f>SUBTOTAL(3,$B$2:B118)</f>
        <v>8</v>
      </c>
      <c r="B118" s="2">
        <v>93</v>
      </c>
      <c r="C118" s="2" t="s">
        <v>16</v>
      </c>
      <c r="D118" s="2" t="s">
        <v>14</v>
      </c>
      <c r="E118" s="4">
        <v>359296000</v>
      </c>
    </row>
    <row r="119" spans="1:5" ht="22.5" hidden="1" customHeight="1" x14ac:dyDescent="0.25">
      <c r="A119" s="2">
        <f>SUBTOTAL(3,$B$2:B119)</f>
        <v>8</v>
      </c>
      <c r="B119" s="2">
        <v>93</v>
      </c>
      <c r="C119" s="2" t="s">
        <v>16</v>
      </c>
      <c r="D119" s="2" t="s">
        <v>18</v>
      </c>
      <c r="E119" s="4">
        <v>396111000</v>
      </c>
    </row>
    <row r="120" spans="1:5" ht="22.5" hidden="1" customHeight="1" x14ac:dyDescent="0.25">
      <c r="A120" s="2">
        <f>SUBTOTAL(3,$B$2:B120)</f>
        <v>8</v>
      </c>
      <c r="B120" s="2">
        <v>93</v>
      </c>
      <c r="C120" s="2" t="s">
        <v>11</v>
      </c>
      <c r="D120" s="2" t="s">
        <v>18</v>
      </c>
      <c r="E120" s="4">
        <v>101867000</v>
      </c>
    </row>
    <row r="121" spans="1:5" ht="22.5" hidden="1" customHeight="1" x14ac:dyDescent="0.25">
      <c r="A121" s="2">
        <f>SUBTOTAL(3,$B$2:B121)</f>
        <v>8</v>
      </c>
      <c r="B121" s="2">
        <v>93</v>
      </c>
      <c r="C121" s="2" t="s">
        <v>11</v>
      </c>
      <c r="D121" s="2" t="s">
        <v>18</v>
      </c>
      <c r="E121" s="4">
        <v>585787000</v>
      </c>
    </row>
    <row r="122" spans="1:5" ht="22.5" hidden="1" customHeight="1" x14ac:dyDescent="0.25">
      <c r="A122" s="2">
        <f>SUBTOTAL(3,$B$2:B122)</f>
        <v>8</v>
      </c>
      <c r="B122" s="2">
        <v>93</v>
      </c>
      <c r="C122" s="2" t="s">
        <v>11</v>
      </c>
      <c r="D122" s="2" t="s">
        <v>18</v>
      </c>
      <c r="E122" s="4">
        <v>743838000</v>
      </c>
    </row>
    <row r="123" spans="1:5" ht="22.5" hidden="1" customHeight="1" x14ac:dyDescent="0.25">
      <c r="A123" s="2">
        <f>SUBTOTAL(3,$B$2:B123)</f>
        <v>8</v>
      </c>
      <c r="B123" s="2">
        <v>93</v>
      </c>
      <c r="C123" s="2" t="s">
        <v>11</v>
      </c>
      <c r="D123" s="2" t="s">
        <v>18</v>
      </c>
      <c r="E123" s="4">
        <v>855531000</v>
      </c>
    </row>
    <row r="124" spans="1:5" ht="22.5" hidden="1" customHeight="1" x14ac:dyDescent="0.25">
      <c r="A124" s="2">
        <f>SUBTOTAL(3,$B$2:B124)</f>
        <v>8</v>
      </c>
      <c r="B124" s="2">
        <v>93</v>
      </c>
      <c r="C124" s="2" t="s">
        <v>10</v>
      </c>
      <c r="D124" s="2" t="s">
        <v>20</v>
      </c>
      <c r="E124" s="4">
        <v>51637000</v>
      </c>
    </row>
    <row r="125" spans="1:5" ht="22.5" hidden="1" customHeight="1" x14ac:dyDescent="0.25">
      <c r="A125" s="2">
        <f>SUBTOTAL(3,$B$2:B125)</f>
        <v>8</v>
      </c>
      <c r="B125" s="2">
        <v>93</v>
      </c>
      <c r="C125" s="2" t="s">
        <v>10</v>
      </c>
      <c r="D125" s="2" t="s">
        <v>20</v>
      </c>
      <c r="E125" s="4">
        <v>503525000</v>
      </c>
    </row>
    <row r="126" spans="1:5" ht="22.5" hidden="1" customHeight="1" x14ac:dyDescent="0.25">
      <c r="A126" s="2">
        <f>SUBTOTAL(3,$B$2:B126)</f>
        <v>8</v>
      </c>
      <c r="B126" s="2">
        <v>93</v>
      </c>
      <c r="C126" s="2" t="s">
        <v>10</v>
      </c>
      <c r="D126" s="2" t="s">
        <v>18</v>
      </c>
      <c r="E126" s="4">
        <v>554048000</v>
      </c>
    </row>
    <row r="127" spans="1:5" ht="22.5" hidden="1" customHeight="1" x14ac:dyDescent="0.25">
      <c r="A127" s="2">
        <f>SUBTOTAL(3,$B$2:B127)</f>
        <v>8</v>
      </c>
      <c r="B127" s="2">
        <v>93</v>
      </c>
      <c r="C127" s="2" t="s">
        <v>10</v>
      </c>
      <c r="D127" s="2" t="s">
        <v>5</v>
      </c>
      <c r="E127" s="4">
        <v>566823000</v>
      </c>
    </row>
    <row r="128" spans="1:5" ht="22.5" hidden="1" customHeight="1" x14ac:dyDescent="0.25">
      <c r="A128" s="2">
        <f>SUBTOTAL(3,$B$2:B128)</f>
        <v>8</v>
      </c>
      <c r="B128" s="2">
        <v>93</v>
      </c>
      <c r="C128" s="2" t="s">
        <v>10</v>
      </c>
      <c r="D128" s="2" t="s">
        <v>20</v>
      </c>
      <c r="E128" s="4">
        <v>720325000</v>
      </c>
    </row>
    <row r="129" spans="1:5" ht="22.5" hidden="1" customHeight="1" x14ac:dyDescent="0.25">
      <c r="A129" s="2">
        <f>SUBTOTAL(3,$B$2:B129)</f>
        <v>8</v>
      </c>
      <c r="B129" s="2">
        <v>93</v>
      </c>
      <c r="C129" s="2" t="s">
        <v>10</v>
      </c>
      <c r="D129" s="2" t="s">
        <v>20</v>
      </c>
      <c r="E129" s="4">
        <v>916712000</v>
      </c>
    </row>
    <row r="130" spans="1:5" ht="22.5" hidden="1" customHeight="1" x14ac:dyDescent="0.25">
      <c r="A130" s="2">
        <f>SUBTOTAL(3,$B$2:B130)</f>
        <v>8</v>
      </c>
      <c r="B130" s="2">
        <v>93</v>
      </c>
      <c r="C130" s="2" t="s">
        <v>4</v>
      </c>
      <c r="D130" s="2" t="s">
        <v>20</v>
      </c>
      <c r="E130" s="4">
        <v>120104000</v>
      </c>
    </row>
    <row r="131" spans="1:5" ht="22.5" hidden="1" customHeight="1" x14ac:dyDescent="0.25">
      <c r="A131" s="2">
        <f>SUBTOTAL(3,$B$2:B131)</f>
        <v>8</v>
      </c>
      <c r="B131" s="2">
        <v>93</v>
      </c>
      <c r="C131" s="2" t="s">
        <v>4</v>
      </c>
      <c r="D131" s="2" t="s">
        <v>20</v>
      </c>
      <c r="E131" s="4">
        <v>140296000</v>
      </c>
    </row>
    <row r="132" spans="1:5" ht="22.5" hidden="1" customHeight="1" x14ac:dyDescent="0.25">
      <c r="A132" s="2">
        <f>SUBTOTAL(3,$B$2:B132)</f>
        <v>8</v>
      </c>
      <c r="B132" s="2">
        <v>93</v>
      </c>
      <c r="C132" s="2" t="s">
        <v>4</v>
      </c>
      <c r="D132" s="2" t="s">
        <v>18</v>
      </c>
      <c r="E132" s="4">
        <v>193865000</v>
      </c>
    </row>
    <row r="133" spans="1:5" ht="22.5" hidden="1" customHeight="1" x14ac:dyDescent="0.25">
      <c r="A133" s="2">
        <f>SUBTOTAL(3,$B$2:B133)</f>
        <v>8</v>
      </c>
      <c r="B133" s="2">
        <v>93</v>
      </c>
      <c r="C133" s="2" t="s">
        <v>4</v>
      </c>
      <c r="D133" s="2" t="s">
        <v>20</v>
      </c>
      <c r="E133" s="4">
        <v>540097000</v>
      </c>
    </row>
    <row r="134" spans="1:5" ht="22.5" hidden="1" customHeight="1" x14ac:dyDescent="0.25">
      <c r="A134" s="2">
        <f>SUBTOTAL(3,$B$2:B134)</f>
        <v>8</v>
      </c>
      <c r="B134" s="2">
        <v>94</v>
      </c>
      <c r="C134" s="2" t="s">
        <v>7</v>
      </c>
      <c r="D134" s="2" t="s">
        <v>20</v>
      </c>
      <c r="E134" s="4">
        <v>27767000</v>
      </c>
    </row>
    <row r="135" spans="1:5" ht="22.5" hidden="1" customHeight="1" x14ac:dyDescent="0.25">
      <c r="A135" s="2">
        <f>SUBTOTAL(3,$B$2:B135)</f>
        <v>8</v>
      </c>
      <c r="B135" s="2">
        <v>94</v>
      </c>
      <c r="C135" s="2" t="s">
        <v>7</v>
      </c>
      <c r="D135" s="2" t="s">
        <v>5</v>
      </c>
      <c r="E135" s="4">
        <v>734137000</v>
      </c>
    </row>
    <row r="136" spans="1:5" ht="22.5" hidden="1" customHeight="1" x14ac:dyDescent="0.25">
      <c r="A136" s="2">
        <f>SUBTOTAL(3,$B$2:B136)</f>
        <v>8</v>
      </c>
      <c r="B136" s="2">
        <v>94</v>
      </c>
      <c r="C136" s="2" t="s">
        <v>7</v>
      </c>
      <c r="D136" s="2" t="s">
        <v>18</v>
      </c>
      <c r="E136" s="4">
        <v>785307000</v>
      </c>
    </row>
    <row r="137" spans="1:5" ht="22.5" hidden="1" customHeight="1" x14ac:dyDescent="0.25">
      <c r="A137" s="2">
        <f>SUBTOTAL(3,$B$2:B137)</f>
        <v>8</v>
      </c>
      <c r="B137" s="2">
        <v>94</v>
      </c>
      <c r="C137" s="2" t="s">
        <v>17</v>
      </c>
      <c r="D137" s="2" t="s">
        <v>18</v>
      </c>
      <c r="E137" s="4">
        <v>784687000</v>
      </c>
    </row>
    <row r="138" spans="1:5" ht="22.5" hidden="1" customHeight="1" x14ac:dyDescent="0.25">
      <c r="A138" s="2">
        <f>SUBTOTAL(3,$B$2:B138)</f>
        <v>8</v>
      </c>
      <c r="B138" s="2">
        <v>94</v>
      </c>
      <c r="C138" s="2" t="s">
        <v>17</v>
      </c>
      <c r="D138" s="2" t="s">
        <v>18</v>
      </c>
      <c r="E138" s="4">
        <v>882555000</v>
      </c>
    </row>
  </sheetData>
  <autoFilter ref="B1:E138">
    <filterColumn colId="0">
      <filters>
        <filter val="91"/>
      </filters>
    </filterColumn>
  </autoFilter>
  <sortState ref="B2:E138">
    <sortCondition ref="B2:B138"/>
    <sortCondition ref="C2:C138" customList="فروردین,اردیبهشت,خرداد,تیر,مرداد,شهریور,مهر,آبان,آذر,دی,بهمن,اسفند"/>
    <sortCondition ref="E2:E138"/>
  </sortState>
  <pageMargins left="0.7" right="0.7" top="0.75" bottom="0.75" header="0.3" footer="0.3"/>
  <pageSetup orientation="portrait" r:id="rId1"/>
  <ignoredErrors>
    <ignoredError sqref="A3:A13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Row-If</vt:lpstr>
      <vt:lpstr>Row-If-And</vt:lpstr>
      <vt:lpstr>Row-Filter-Subtotal</vt:lpstr>
    </vt:vector>
  </TitlesOfParts>
  <Manager>saman cheraghi-hosna khakzad</Manager>
  <Company>گروه تخصصی اکسل پدیا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row-counter-if-subtotal</dc:title>
  <dc:creator>khakzad</dc:creator>
  <cp:lastModifiedBy>khakzad</cp:lastModifiedBy>
  <dcterms:created xsi:type="dcterms:W3CDTF">2017-10-07T07:56:46Z</dcterms:created>
  <dcterms:modified xsi:type="dcterms:W3CDTF">2017-11-07T09:30:26Z</dcterms:modified>
</cp:coreProperties>
</file>